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SULENZE\CONSULENZA AI COMUNI\BANDI 2022_23_24_25\MONTENERODOMO_MARGINALI\MARGINALI PRIMA ANN\DOC DA APPROVARE IN GIUNTA\"/>
    </mc:Choice>
  </mc:AlternateContent>
  <xr:revisionPtr revIDLastSave="0" documentId="13_ncr:1_{F1BA0C02-3D08-406C-A09E-53C20E694D13}" xr6:coauthVersionLast="47" xr6:coauthVersionMax="47" xr10:uidLastSave="{00000000-0000-0000-0000-000000000000}"/>
  <bookViews>
    <workbookView xWindow="28680" yWindow="435" windowWidth="25440" windowHeight="15390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<sst xmlns="http://schemas.openxmlformats.org/spreadsheetml/2006/main" count="51" uniqueCount="47">
  <si>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</si>
  <si>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</si>
  <si>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</si>
  <si>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</si>
  <si>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</si>
  <si>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</si>
  <si>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</si>
  <si>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</si>
  <si>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</si>
  <si>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</si>
  <si>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</si>
  <si>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</si>
  <si>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</si>
  <si>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</si>
  <si>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</si>
  <si>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</si>
  <si>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</si>
  <si>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</si>
  <si>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</si>
  <si>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</si>
  <si>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</si>
  <si>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</si>
  <si>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</si>
  <si>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</si>
  <si>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</si>
  <si>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</si>
  <si>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</si>
  <si>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</si>
  <si>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</si>
  <si>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</si>
  <si>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</si>
  <si>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</si>
  <si>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</si>
  <si>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</si>
  <si>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</si>
  <si>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</si>
  <si>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</si>
  <si>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</si>
  <si>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</si>
  <si>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</si>
  <si>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</si>
  <si>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</si>
  <si>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</si>
  <si>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 xml:space="preserve">AVVISO PUBBLICO - ANNUALITA’ 2021 
DECRETO DEL PRESIDENTE DEL CONSIGLIO DEI MINISTRI 30 settembre 2021 
FONDO COMUNI MARGINALI
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</si>
  <si>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</si>
  <si>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</si>
  <si>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MONTENERODOMO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</si>
</sst>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7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Fill="1" applyBorder="1" applyAlignment="1">
      <alignment vertical="center"/>
    </xf>
    <xf numFmtId="164" fontId="16" fillId="0" borderId="11" xfId="17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vertical="center"/>
    </xf>
    <xf numFmtId="10" fontId="16" fillId="0" borderId="11" xfId="18" applyNumberFormat="1" applyFont="1" applyFill="1" applyBorder="1" applyAlignment="1">
      <alignment horizontal="center" vertical="center"/>
    </xf>
    <xf numFmtId="9" fontId="16" fillId="0" borderId="13" xfId="18" applyFont="1" applyFill="1" applyBorder="1" applyAlignment="1">
      <alignment vertical="center"/>
    </xf>
    <xf numFmtId="9" fontId="16" fillId="0" borderId="14" xfId="18" applyFont="1" applyFill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9" fontId="16" fillId="0" borderId="15" xfId="18" applyFont="1" applyFill="1" applyBorder="1" applyAlignment="1">
      <alignment vertical="center"/>
    </xf>
    <xf numFmtId="9" fontId="16" fillId="0" borderId="16" xfId="18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Alignment="1" applyProtection="1">
      <protection locked="0"/>
    </xf>
    <xf numFmtId="164" fontId="16" fillId="0" borderId="17" xfId="17" applyFont="1" applyFill="1" applyBorder="1" applyAlignment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0" xfId="0" applyFill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workbookViewId="0">
      <selection activeCell="K9" sqref="K9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7" t="s">
        <v>43</v>
      </c>
      <c r="B1" s="97"/>
      <c r="C1" s="97"/>
      <c r="D1" s="97"/>
      <c r="E1" s="97"/>
      <c r="F1" s="97"/>
    </row>
    <row r="2" spans="1:11" ht="21" customHeight="1" x14ac:dyDescent="0.25">
      <c r="A2" s="7"/>
      <c r="B2" s="98" t="s">
        <v>42</v>
      </c>
      <c r="C2" s="98"/>
      <c r="D2" s="98"/>
      <c r="E2" s="98"/>
      <c r="F2" s="98"/>
    </row>
    <row r="3" spans="1:11" s="8" customFormat="1" ht="15" customHeight="1" x14ac:dyDescent="0.25">
      <c r="A3" s="99" t="s">
        <v>1</v>
      </c>
      <c r="B3" s="99"/>
      <c r="C3" s="100"/>
      <c r="D3" s="100"/>
      <c r="E3" s="100"/>
      <c r="F3" s="6"/>
      <c r="G3" s="6"/>
      <c r="H3" s="6"/>
      <c r="I3" s="6"/>
      <c r="J3" s="6"/>
      <c r="K3" s="6"/>
    </row>
    <row r="4" spans="1:11" s="8" customFormat="1" ht="25.5" x14ac:dyDescent="0.25">
      <c r="A4" s="9"/>
      <c r="B4" s="10" t="s">
        <v>2</v>
      </c>
      <c r="C4" s="100" t="s">
        <v>46</v>
      </c>
      <c r="D4" s="100"/>
      <c r="E4" s="100"/>
      <c r="F4" s="11"/>
      <c r="G4" s="11"/>
      <c r="H4" s="11"/>
      <c r="I4" s="11"/>
      <c r="J4" s="11"/>
      <c r="K4" s="11"/>
    </row>
    <row r="5" spans="1:11" s="8" customFormat="1" ht="12" customHeight="1" x14ac:dyDescent="0.25">
      <c r="A5" s="9"/>
      <c r="B5" s="12" t="s">
        <v>3</v>
      </c>
      <c r="C5" s="100"/>
      <c r="D5" s="100"/>
      <c r="E5" s="100"/>
      <c r="F5" s="11"/>
      <c r="G5" s="11"/>
      <c r="H5" s="11"/>
      <c r="I5" s="11"/>
      <c r="J5" s="11"/>
      <c r="K5" s="11"/>
    </row>
    <row r="6" spans="1:11" ht="7.5" customHeight="1" x14ac:dyDescent="0.25">
      <c r="A6" s="13"/>
      <c r="B6" s="14"/>
      <c r="C6" s="14"/>
      <c r="D6" s="14"/>
      <c r="E6" s="14"/>
      <c r="F6" s="14"/>
    </row>
    <row r="7" spans="1:11" ht="18.75" x14ac:dyDescent="0.25">
      <c r="A7" s="101" t="s">
        <v>4</v>
      </c>
      <c r="B7" s="101"/>
      <c r="C7" s="101"/>
      <c r="D7" s="101"/>
      <c r="E7" s="101"/>
      <c r="F7" s="101"/>
    </row>
    <row r="8" spans="1:11" s="8" customFormat="1" ht="51" customHeight="1" x14ac:dyDescent="0.25">
      <c r="B8" s="15" t="s">
        <v>45</v>
      </c>
      <c r="C8" s="16" t="s">
        <v>5</v>
      </c>
      <c r="D8" s="17" t="s">
        <v>6</v>
      </c>
      <c r="E8" s="18" t="s">
        <v>7</v>
      </c>
      <c r="F8" s="18" t="s">
        <v>8</v>
      </c>
    </row>
    <row r="9" spans="1:11" s="8" customFormat="1" ht="15" customHeight="1" x14ac:dyDescent="0.25">
      <c r="A9" s="96" t="s">
        <v>32</v>
      </c>
      <c r="B9" s="96"/>
      <c r="C9" s="96"/>
      <c r="D9" s="96"/>
      <c r="E9" s="96"/>
      <c r="F9" s="96"/>
    </row>
    <row r="10" spans="1:11" s="8" customFormat="1" ht="12.75" x14ac:dyDescent="0.25">
      <c r="B10" s="19"/>
      <c r="C10" s="20"/>
      <c r="D10" s="102"/>
      <c r="E10" s="21"/>
      <c r="F10" s="22"/>
    </row>
    <row r="11" spans="1:11" s="8" customFormat="1" ht="12.75" x14ac:dyDescent="0.25">
      <c r="B11" s="19"/>
      <c r="C11" s="20"/>
      <c r="D11" s="102"/>
      <c r="E11" s="21"/>
      <c r="F11" s="22"/>
    </row>
    <row r="12" spans="1:11" s="8" customFormat="1" ht="12.75" x14ac:dyDescent="0.25">
      <c r="B12" s="19"/>
      <c r="C12" s="20"/>
      <c r="D12" s="102"/>
      <c r="E12" s="21"/>
      <c r="F12" s="22"/>
    </row>
    <row r="13" spans="1:11" s="8" customFormat="1" ht="12.75" x14ac:dyDescent="0.25">
      <c r="B13" s="19"/>
      <c r="C13" s="20"/>
      <c r="D13" s="102"/>
      <c r="E13" s="21"/>
      <c r="F13" s="22"/>
    </row>
    <row r="14" spans="1:11" s="8" customFormat="1" ht="12.75" x14ac:dyDescent="0.25">
      <c r="B14" s="19"/>
      <c r="C14" s="20"/>
      <c r="D14" s="102"/>
      <c r="E14" s="21"/>
      <c r="F14" s="22"/>
    </row>
    <row r="15" spans="1:11" s="8" customFormat="1" ht="12.75" x14ac:dyDescent="0.25">
      <c r="B15" s="19"/>
      <c r="C15" s="20"/>
      <c r="D15" s="102"/>
      <c r="E15" s="21"/>
      <c r="F15" s="22"/>
    </row>
    <row r="16" spans="1:11" s="8" customFormat="1" ht="12.75" x14ac:dyDescent="0.25">
      <c r="B16" s="19"/>
      <c r="C16" s="20"/>
      <c r="D16" s="102"/>
      <c r="E16" s="21"/>
      <c r="F16" s="22"/>
    </row>
    <row r="17" spans="1:6" s="23" customFormat="1" ht="24.95" customHeight="1" x14ac:dyDescent="0.25">
      <c r="B17" s="24" t="s">
        <v>33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 x14ac:dyDescent="0.25">
      <c r="A18" s="96" t="s">
        <v>34</v>
      </c>
      <c r="B18" s="96"/>
      <c r="C18" s="96"/>
      <c r="D18" s="96"/>
      <c r="E18" s="96"/>
      <c r="F18" s="96"/>
    </row>
    <row r="19" spans="1:6" s="8" customFormat="1" ht="12.75" x14ac:dyDescent="0.25">
      <c r="B19" s="19"/>
      <c r="C19" s="20"/>
      <c r="D19" s="102"/>
      <c r="E19" s="21"/>
      <c r="F19" s="22"/>
    </row>
    <row r="20" spans="1:6" s="8" customFormat="1" ht="12.75" x14ac:dyDescent="0.25">
      <c r="B20" s="19"/>
      <c r="C20" s="20"/>
      <c r="D20" s="102"/>
      <c r="E20" s="21"/>
      <c r="F20" s="22"/>
    </row>
    <row r="21" spans="1:6" s="8" customFormat="1" ht="12.75" x14ac:dyDescent="0.25">
      <c r="B21" s="19"/>
      <c r="C21" s="20"/>
      <c r="D21" s="102"/>
      <c r="E21" s="21"/>
      <c r="F21" s="22"/>
    </row>
    <row r="22" spans="1:6" s="8" customFormat="1" ht="12.75" x14ac:dyDescent="0.25">
      <c r="B22" s="19"/>
      <c r="C22" s="20"/>
      <c r="D22" s="102"/>
      <c r="E22" s="21"/>
      <c r="F22" s="22"/>
    </row>
    <row r="23" spans="1:6" s="8" customFormat="1" ht="12.75" x14ac:dyDescent="0.25">
      <c r="B23" s="19"/>
      <c r="C23" s="20"/>
      <c r="D23" s="102"/>
      <c r="E23" s="21"/>
      <c r="F23" s="22"/>
    </row>
    <row r="24" spans="1:6" s="8" customFormat="1" ht="12.75" x14ac:dyDescent="0.25">
      <c r="B24" s="19"/>
      <c r="C24" s="20"/>
      <c r="D24" s="102"/>
      <c r="E24" s="21"/>
      <c r="F24" s="22"/>
    </row>
    <row r="25" spans="1:6" s="23" customFormat="1" ht="24.95" customHeight="1" x14ac:dyDescent="0.25">
      <c r="B25" s="24" t="s">
        <v>9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 x14ac:dyDescent="0.25">
      <c r="A26" s="104" t="s">
        <v>35</v>
      </c>
      <c r="B26" s="104"/>
      <c r="C26" s="104"/>
      <c r="D26" s="104"/>
      <c r="E26" s="104"/>
      <c r="F26" s="104"/>
    </row>
    <row r="27" spans="1:6" s="28" customFormat="1" ht="12.75" x14ac:dyDescent="0.25">
      <c r="B27" s="19"/>
      <c r="C27" s="20"/>
      <c r="D27" s="105"/>
      <c r="E27" s="29"/>
      <c r="F27" s="30"/>
    </row>
    <row r="28" spans="1:6" s="28" customFormat="1" ht="12.75" x14ac:dyDescent="0.25">
      <c r="B28" s="19"/>
      <c r="C28" s="20"/>
      <c r="D28" s="105"/>
      <c r="E28" s="29"/>
      <c r="F28" s="30"/>
    </row>
    <row r="29" spans="1:6" s="28" customFormat="1" ht="12.75" x14ac:dyDescent="0.25">
      <c r="B29" s="19"/>
      <c r="C29" s="20"/>
      <c r="D29" s="105"/>
      <c r="E29" s="29"/>
      <c r="F29" s="30"/>
    </row>
    <row r="30" spans="1:6" s="28" customFormat="1" ht="12.75" x14ac:dyDescent="0.25">
      <c r="B30" s="31"/>
      <c r="C30" s="20"/>
      <c r="D30" s="105"/>
      <c r="E30" s="29"/>
      <c r="F30" s="30"/>
    </row>
    <row r="31" spans="1:6" s="32" customFormat="1" ht="25.5" x14ac:dyDescent="0.25">
      <c r="B31" s="24" t="s">
        <v>10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 x14ac:dyDescent="0.25">
      <c r="A32" s="96" t="s">
        <v>36</v>
      </c>
      <c r="B32" s="96"/>
      <c r="C32" s="96"/>
      <c r="D32" s="96"/>
      <c r="E32" s="96"/>
      <c r="F32" s="96"/>
    </row>
    <row r="33" spans="1:6" s="28" customFormat="1" ht="12.75" x14ac:dyDescent="0.25">
      <c r="A33" s="35"/>
      <c r="B33" s="36"/>
      <c r="C33" s="37"/>
      <c r="D33" s="102"/>
      <c r="E33" s="38"/>
      <c r="F33" s="39"/>
    </row>
    <row r="34" spans="1:6" s="28" customFormat="1" ht="12.75" x14ac:dyDescent="0.25">
      <c r="A34" s="40"/>
      <c r="B34" s="19"/>
      <c r="C34" s="20"/>
      <c r="D34" s="102"/>
      <c r="E34" s="29"/>
      <c r="F34" s="30"/>
    </row>
    <row r="35" spans="1:6" s="28" customFormat="1" ht="12.75" x14ac:dyDescent="0.25">
      <c r="A35" s="40"/>
      <c r="B35" s="19"/>
      <c r="C35" s="20"/>
      <c r="D35" s="102"/>
      <c r="E35" s="29"/>
      <c r="F35" s="30"/>
    </row>
    <row r="36" spans="1:6" s="28" customFormat="1" ht="12.75" x14ac:dyDescent="0.25">
      <c r="A36" s="40"/>
      <c r="B36" s="19"/>
      <c r="C36" s="20"/>
      <c r="D36" s="102"/>
      <c r="E36" s="29"/>
      <c r="F36" s="30"/>
    </row>
    <row r="37" spans="1:6" s="28" customFormat="1" ht="24.95" customHeight="1" x14ac:dyDescent="0.25">
      <c r="A37" s="40"/>
      <c r="B37" s="24" t="s">
        <v>11</v>
      </c>
      <c r="C37" s="25">
        <f>SUM(C33:C36)</f>
        <v>0</v>
      </c>
      <c r="D37" s="25">
        <f>+C37</f>
        <v>0</v>
      </c>
      <c r="E37" s="29"/>
      <c r="F37" s="30"/>
    </row>
    <row r="38" spans="1:6" s="28" customFormat="1" ht="18.75" customHeight="1" x14ac:dyDescent="0.25">
      <c r="A38" s="96" t="s">
        <v>37</v>
      </c>
      <c r="B38" s="96"/>
      <c r="C38" s="96"/>
      <c r="D38" s="96"/>
      <c r="E38" s="96"/>
      <c r="F38" s="96"/>
    </row>
    <row r="39" spans="1:6" s="28" customFormat="1" ht="12.75" x14ac:dyDescent="0.25">
      <c r="A39" s="40"/>
      <c r="B39" s="19"/>
      <c r="C39" s="20"/>
      <c r="D39" s="102"/>
      <c r="E39" s="29"/>
      <c r="F39" s="30"/>
    </row>
    <row r="40" spans="1:6" s="28" customFormat="1" ht="12.75" x14ac:dyDescent="0.25">
      <c r="A40" s="40"/>
      <c r="B40" s="19"/>
      <c r="C40" s="20"/>
      <c r="D40" s="102"/>
      <c r="E40" s="29"/>
      <c r="F40" s="30"/>
    </row>
    <row r="41" spans="1:6" s="28" customFormat="1" ht="12.75" x14ac:dyDescent="0.25">
      <c r="A41" s="40"/>
      <c r="B41" s="19"/>
      <c r="C41" s="20"/>
      <c r="D41" s="102"/>
      <c r="E41" s="29"/>
      <c r="F41" s="30"/>
    </row>
    <row r="42" spans="1:6" s="28" customFormat="1" ht="12.75" x14ac:dyDescent="0.25">
      <c r="A42" s="40"/>
      <c r="B42" s="19"/>
      <c r="C42" s="20"/>
      <c r="D42" s="102"/>
      <c r="E42" s="29"/>
      <c r="F42" s="30"/>
    </row>
    <row r="43" spans="1:6" s="28" customFormat="1" ht="24.95" customHeight="1" x14ac:dyDescent="0.25">
      <c r="A43" s="40"/>
      <c r="B43" s="41" t="s">
        <v>38</v>
      </c>
      <c r="C43" s="25">
        <f>SUM(C39:C42)</f>
        <v>0</v>
      </c>
      <c r="D43" s="25">
        <f>+C43</f>
        <v>0</v>
      </c>
      <c r="E43" s="29"/>
      <c r="F43" s="30"/>
    </row>
    <row r="44" spans="1:6" s="23" customFormat="1" ht="24.95" customHeight="1" thickBot="1" x14ac:dyDescent="0.3">
      <c r="B44" s="42" t="s">
        <v>12</v>
      </c>
      <c r="C44" s="43">
        <f>C17+C25+C31+C37+C43</f>
        <v>0</v>
      </c>
      <c r="D44" s="43">
        <f>D17+D25+D31+D37+D43</f>
        <v>0</v>
      </c>
      <c r="E44" s="106"/>
      <c r="F44" s="106"/>
    </row>
    <row r="45" spans="1:6" ht="15.75" thickTop="1" x14ac:dyDescent="0.25"/>
    <row r="47" spans="1:6" ht="30" customHeight="1" x14ac:dyDescent="0.25">
      <c r="B47" s="107" t="s">
        <v>13</v>
      </c>
      <c r="C47" s="107"/>
      <c r="D47" s="107"/>
      <c r="E47" s="107"/>
      <c r="F47" s="107"/>
    </row>
    <row r="48" spans="1:6" ht="27.75" customHeight="1" x14ac:dyDescent="0.25">
      <c r="B48" s="103"/>
      <c r="C48" s="103"/>
      <c r="D48" s="103"/>
      <c r="E48" s="103"/>
      <c r="F48" s="103"/>
    </row>
    <row r="49" spans="2:6" x14ac:dyDescent="0.25">
      <c r="B49" s="103"/>
      <c r="C49" s="103"/>
      <c r="D49" s="103"/>
      <c r="E49" s="103"/>
      <c r="F49" s="10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workbookViewId="0">
      <selection activeCell="C12" sqref="C12"/>
    </sheetView>
  </sheetViews>
  <sheetFormatPr defaultRowHeight="15" x14ac:dyDescent="0.25"/>
  <cols>
    <col min="1" max="1" width="6.28515625" style="44" customWidth="1"/>
    <col min="2" max="2" width="38.7109375" style="45" customWidth="1"/>
    <col min="3" max="4" width="38.7109375" style="46" customWidth="1"/>
    <col min="5" max="5" width="13.140625" style="45" customWidth="1"/>
    <col min="6" max="6" width="9.7109375" style="47" customWidth="1"/>
    <col min="7" max="7" width="12.85546875" style="45" customWidth="1"/>
    <col min="8" max="8" width="4.5703125" style="45" hidden="1" customWidth="1"/>
    <col min="9" max="9" width="3.42578125" style="45" hidden="1" customWidth="1"/>
    <col min="10" max="10" width="10.28515625" style="47" customWidth="1"/>
    <col min="11" max="11" width="17.7109375" style="45" customWidth="1"/>
    <col min="12" max="1024" width="9.7109375" style="45" customWidth="1"/>
    <col min="1025" max="1025" width="9.140625" customWidth="1"/>
  </cols>
  <sheetData>
    <row r="1" spans="1:1024" ht="39.75" customHeight="1" x14ac:dyDescent="0.25">
      <c r="A1" s="108" t="s">
        <v>44</v>
      </c>
      <c r="B1" s="108"/>
      <c r="C1" s="108"/>
      <c r="D1" s="108"/>
      <c r="E1" s="108"/>
      <c r="F1" s="108"/>
      <c r="G1" s="108"/>
      <c r="H1" s="48"/>
      <c r="I1" s="48"/>
      <c r="J1" s="48"/>
      <c r="K1" s="48"/>
    </row>
    <row r="2" spans="1:1024" ht="21" customHeight="1" x14ac:dyDescent="0.25">
      <c r="A2" s="49"/>
      <c r="B2" s="109" t="s">
        <v>0</v>
      </c>
      <c r="C2" s="109"/>
      <c r="D2" s="109"/>
      <c r="E2" s="109"/>
      <c r="F2" s="10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9"/>
      <c r="B3" s="48"/>
      <c r="C3" s="110"/>
      <c r="D3" s="110"/>
      <c r="E3" s="110"/>
      <c r="F3" s="48"/>
      <c r="G3" s="48"/>
      <c r="H3" s="48"/>
      <c r="I3" s="48"/>
      <c r="J3" s="48"/>
      <c r="K3" s="48"/>
    </row>
    <row r="4" spans="1:1024" ht="15" customHeight="1" x14ac:dyDescent="0.25">
      <c r="A4" s="111" t="s">
        <v>1</v>
      </c>
      <c r="B4" s="111"/>
      <c r="C4" s="100">
        <f>+Piano_econ__dettaglio!C3</f>
        <v>0</v>
      </c>
      <c r="D4" s="100"/>
      <c r="E4" s="103"/>
      <c r="F4" s="103"/>
      <c r="G4" s="103"/>
      <c r="H4" s="103"/>
      <c r="I4" s="103"/>
      <c r="J4" s="103"/>
      <c r="K4" s="103"/>
    </row>
    <row r="5" spans="1:1024" x14ac:dyDescent="0.25">
      <c r="B5" s="50" t="s">
        <v>2</v>
      </c>
      <c r="C5" s="100" t="str">
        <f>+Piano_econ__dettaglio!C4</f>
        <v>MONTENERODOMO</v>
      </c>
      <c r="D5" s="100"/>
      <c r="E5" s="103"/>
      <c r="F5" s="103"/>
      <c r="G5" s="103"/>
      <c r="H5" s="103"/>
      <c r="I5" s="103"/>
      <c r="J5" s="103"/>
      <c r="K5" s="103"/>
    </row>
    <row r="6" spans="1:1024" ht="12" customHeight="1" x14ac:dyDescent="0.25">
      <c r="B6" s="50" t="s">
        <v>3</v>
      </c>
      <c r="C6" s="100">
        <f>+Piano_econ__dettaglio!C5</f>
        <v>0</v>
      </c>
      <c r="D6" s="100"/>
      <c r="E6" s="103"/>
      <c r="F6" s="103"/>
      <c r="G6" s="103"/>
      <c r="H6" s="103"/>
      <c r="I6" s="103"/>
      <c r="J6" s="103"/>
      <c r="K6" s="103"/>
    </row>
    <row r="7" spans="1:1024" ht="9.75" customHeight="1" x14ac:dyDescent="0.25">
      <c r="C7" s="45"/>
      <c r="D7" s="51"/>
      <c r="E7" s="49"/>
      <c r="F7" s="49"/>
      <c r="G7" s="49"/>
      <c r="H7" s="48"/>
      <c r="I7" s="48"/>
      <c r="J7" s="48"/>
      <c r="K7" s="49"/>
    </row>
    <row r="8" spans="1:1024" ht="7.5" customHeight="1" x14ac:dyDescent="0.25">
      <c r="B8" s="52"/>
    </row>
    <row r="9" spans="1:1024" ht="18" customHeight="1" x14ac:dyDescent="0.35">
      <c r="A9" s="115" t="s">
        <v>14</v>
      </c>
      <c r="B9" s="115"/>
      <c r="C9" s="115"/>
      <c r="D9" s="115"/>
      <c r="E9" s="115"/>
      <c r="F9" s="115"/>
      <c r="G9" s="115"/>
      <c r="H9" s="53"/>
      <c r="I9" s="53"/>
      <c r="J9" s="54"/>
      <c r="K9" s="54"/>
    </row>
    <row r="10" spans="1:1024" s="61" customFormat="1" ht="50.25" customHeight="1" x14ac:dyDescent="0.25">
      <c r="A10" s="116" t="s">
        <v>15</v>
      </c>
      <c r="B10" s="116"/>
      <c r="C10" s="55" t="s">
        <v>16</v>
      </c>
      <c r="D10" s="55" t="s">
        <v>17</v>
      </c>
      <c r="E10" s="56" t="s">
        <v>18</v>
      </c>
      <c r="F10" s="56" t="s">
        <v>19</v>
      </c>
      <c r="G10" s="57" t="s">
        <v>20</v>
      </c>
      <c r="H10" s="58"/>
      <c r="I10" s="59"/>
      <c r="J10" s="60"/>
      <c r="K10" s="60"/>
    </row>
    <row r="11" spans="1:1024" s="72" customFormat="1" ht="32.25" customHeight="1" x14ac:dyDescent="0.25">
      <c r="A11" s="62" t="s">
        <v>21</v>
      </c>
      <c r="B11" s="63" t="s">
        <v>32</v>
      </c>
      <c r="C11" s="64">
        <f>+Piano_econ__dettaglio!C17</f>
        <v>0</v>
      </c>
      <c r="D11" s="65"/>
      <c r="E11" s="66">
        <f t="shared" ref="E11:E15" si="0">C11</f>
        <v>0</v>
      </c>
      <c r="F11" s="67"/>
      <c r="G11" s="93"/>
      <c r="H11" s="68" t="e">
        <f>IF(#REF!="Piccola impresa",50%,IF(#REF!="Media impresa",40%,))</f>
        <v>#REF!</v>
      </c>
      <c r="I11" s="69" t="e">
        <f>IF(#REF!="SI",5%,0%)</f>
        <v>#REF!</v>
      </c>
      <c r="J11" s="70"/>
      <c r="K11" s="71"/>
    </row>
    <row r="12" spans="1:1024" s="72" customFormat="1" ht="32.25" customHeight="1" x14ac:dyDescent="0.25">
      <c r="A12" s="62" t="s">
        <v>22</v>
      </c>
      <c r="B12" s="73" t="s">
        <v>23</v>
      </c>
      <c r="C12" s="64">
        <f>+Piano_econ__dettaglio!C25</f>
        <v>0</v>
      </c>
      <c r="D12" s="65"/>
      <c r="E12" s="66">
        <f t="shared" si="0"/>
        <v>0</v>
      </c>
      <c r="F12" s="67"/>
      <c r="G12" s="94" t="str">
        <f>IF(F12&gt;20%,"superamento massimale","")</f>
        <v/>
      </c>
      <c r="H12" s="68" t="e">
        <f>IF(#REF!="Piccola impresa",50%,IF(#REF!="Media impresa",40%,))</f>
        <v>#REF!</v>
      </c>
      <c r="I12" s="69" t="e">
        <f>IF(#REF!="SI",5%,0%)</f>
        <v>#REF!</v>
      </c>
      <c r="J12" s="70"/>
      <c r="K12" s="71"/>
    </row>
    <row r="13" spans="1:1024" s="72" customFormat="1" ht="32.25" customHeight="1" x14ac:dyDescent="0.25">
      <c r="A13" s="62" t="s">
        <v>25</v>
      </c>
      <c r="B13" s="74" t="s">
        <v>39</v>
      </c>
      <c r="C13" s="64">
        <f>+Piano_econ__dettaglio!C31</f>
        <v>0</v>
      </c>
      <c r="D13" s="65"/>
      <c r="E13" s="66">
        <f t="shared" si="0"/>
        <v>0</v>
      </c>
      <c r="F13" s="67"/>
      <c r="G13" s="95"/>
      <c r="H13" s="75" t="e">
        <f>IF(#REF!="Piccola impresa",70%,IF(#REF!="Media impresa",60%,))</f>
        <v>#REF!</v>
      </c>
      <c r="I13" s="76">
        <v>0</v>
      </c>
      <c r="J13" s="70"/>
      <c r="K13" s="71"/>
    </row>
    <row r="14" spans="1:1024" s="72" customFormat="1" ht="32.25" customHeight="1" x14ac:dyDescent="0.25">
      <c r="A14" s="62" t="s">
        <v>26</v>
      </c>
      <c r="B14" s="74" t="s">
        <v>27</v>
      </c>
      <c r="C14" s="64">
        <f>+Piano_econ__dettaglio!C37</f>
        <v>0</v>
      </c>
      <c r="D14" s="65" t="s">
        <v>24</v>
      </c>
      <c r="E14" s="66">
        <f t="shared" si="0"/>
        <v>0</v>
      </c>
      <c r="F14" s="67" t="e">
        <f>+E14/$E$16</f>
        <v>#DIV/0!</v>
      </c>
      <c r="G14" s="94" t="e">
        <f>IF(F14&gt;20%,"superamento massimale","")</f>
        <v>#DIV/0!</v>
      </c>
      <c r="H14" s="75" t="e">
        <f>IF(#REF!="Piccola impresa",70%,IF(#REF!="Media impresa",60%,))</f>
        <v>#REF!</v>
      </c>
      <c r="I14" s="69">
        <v>0</v>
      </c>
      <c r="J14" s="70"/>
      <c r="K14" s="71"/>
      <c r="L14" s="77"/>
    </row>
    <row r="15" spans="1:1024" s="72" customFormat="1" ht="32.25" customHeight="1" x14ac:dyDescent="0.25">
      <c r="A15" s="62" t="s">
        <v>28</v>
      </c>
      <c r="B15" s="74" t="s">
        <v>40</v>
      </c>
      <c r="C15" s="64">
        <f>+Piano_econ__dettaglio!C43</f>
        <v>0</v>
      </c>
      <c r="D15" s="65" t="s">
        <v>41</v>
      </c>
      <c r="E15" s="66">
        <f t="shared" si="0"/>
        <v>0</v>
      </c>
      <c r="F15" s="67" t="e">
        <f>+E15/$E$16</f>
        <v>#DIV/0!</v>
      </c>
      <c r="G15" s="94" t="e">
        <f>IF(F15&gt;10%,"superamento massimale","")</f>
        <v>#DIV/0!</v>
      </c>
      <c r="H15" s="78" t="e">
        <f>IF(G15&gt;2%,"superamento massimale","")</f>
        <v>#DIV/0!</v>
      </c>
      <c r="I15" s="78" t="e">
        <f>IF(H15&gt;2%,"superamento massimale","")</f>
        <v>#DIV/0!</v>
      </c>
      <c r="J15" s="70"/>
      <c r="K15" s="71"/>
    </row>
    <row r="16" spans="1:1024" s="72" customFormat="1" ht="22.5" customHeight="1" x14ac:dyDescent="0.25">
      <c r="A16" s="112" t="s">
        <v>29</v>
      </c>
      <c r="B16" s="112"/>
      <c r="C16" s="79">
        <f>SUM(C11:C15)</f>
        <v>0</v>
      </c>
      <c r="D16" s="79"/>
      <c r="E16" s="79">
        <f>SUM(E11:E15)</f>
        <v>0</v>
      </c>
      <c r="F16" s="80"/>
      <c r="G16" s="81" t="str">
        <f>IF(E16&gt;3000000, "superamento massimale","")</f>
        <v/>
      </c>
      <c r="H16" s="82"/>
      <c r="I16" s="83"/>
      <c r="J16" s="84"/>
      <c r="K16" s="85"/>
    </row>
    <row r="17" spans="1:14" s="72" customFormat="1" ht="23.25" customHeight="1" x14ac:dyDescent="0.25">
      <c r="A17" s="86"/>
      <c r="C17" s="87"/>
      <c r="D17" s="87"/>
    </row>
    <row r="19" spans="1:14" ht="15.75" x14ac:dyDescent="0.25">
      <c r="B19" s="113" t="s">
        <v>30</v>
      </c>
      <c r="C19" s="113"/>
      <c r="D19" s="113"/>
      <c r="E19" s="113"/>
      <c r="F19" s="113"/>
      <c r="G19" s="113"/>
      <c r="H19" s="88"/>
      <c r="I19" s="89"/>
      <c r="J19" s="90"/>
      <c r="K19" s="90"/>
      <c r="L19"/>
      <c r="M19"/>
      <c r="N19"/>
    </row>
    <row r="20" spans="1:14" x14ac:dyDescent="0.25">
      <c r="B20" s="114" t="s">
        <v>31</v>
      </c>
      <c r="C20" s="114"/>
      <c r="D20" s="114"/>
      <c r="E20" s="114"/>
      <c r="F20" s="114"/>
      <c r="G20" s="114"/>
    </row>
    <row r="22" spans="1:14" x14ac:dyDescent="0.25">
      <c r="C22" s="91"/>
      <c r="D22" s="91"/>
    </row>
    <row r="25" spans="1:14" x14ac:dyDescent="0.25">
      <c r="B25" s="103"/>
      <c r="C25" s="103"/>
      <c r="D25" s="103"/>
      <c r="E25" s="103"/>
      <c r="F25" s="103"/>
      <c r="G25" s="103"/>
    </row>
    <row r="26" spans="1:14" x14ac:dyDescent="0.25">
      <c r="B26" s="92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2020-03-02T11:59:46Z</cp:lastPrinted>
  <dcterms:created xsi:type="dcterms:W3CDTF">2017-05-23T13:44:40Z</dcterms:created>
  <dcterms:modified xsi:type="dcterms:W3CDTF">2022-11-13T19:29:00Z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